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showSheetTabs="0" xWindow="245" yWindow="258" windowWidth="17606" windowHeight="7879" tabRatio="858"/>
  </bookViews>
  <sheets>
    <sheet name="Painel Geral" sheetId="20" r:id="rId1"/>
    <sheet name="Controle" sheetId="4" r:id="rId2"/>
  </sheets>
  <calcPr calcId="145621"/>
</workbook>
</file>

<file path=xl/calcChain.xml><?xml version="1.0" encoding="utf-8"?>
<calcChain xmlns="http://schemas.openxmlformats.org/spreadsheetml/2006/main">
  <c r="C11" i="20" l="1"/>
  <c r="L26" i="20"/>
  <c r="L23" i="20"/>
  <c r="L20" i="20"/>
  <c r="L14" i="20"/>
  <c r="D36" i="4" l="1"/>
  <c r="L11" i="20" s="1"/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E36" i="4"/>
  <c r="F36" i="4"/>
  <c r="L17" i="20" s="1"/>
  <c r="G36" i="4"/>
  <c r="H36" i="4"/>
  <c r="I36" i="4"/>
  <c r="J36" i="4"/>
  <c r="K36" i="4"/>
  <c r="L36" i="4" l="1"/>
  <c r="L37" i="4" s="1"/>
  <c r="L39" i="4" l="1"/>
  <c r="F11" i="20" s="1"/>
  <c r="F12" i="20" s="1"/>
</calcChain>
</file>

<file path=xl/sharedStrings.xml><?xml version="1.0" encoding="utf-8"?>
<sst xmlns="http://schemas.openxmlformats.org/spreadsheetml/2006/main" count="34" uniqueCount="31">
  <si>
    <t>Total</t>
  </si>
  <si>
    <t>Adiantamentos em Dinheiro</t>
  </si>
  <si>
    <t>Subtotal</t>
  </si>
  <si>
    <t>PERÍODO DE PAGAMENTO:</t>
  </si>
  <si>
    <t>OBJETIVO:</t>
  </si>
  <si>
    <t>DESCRIÇÃO</t>
  </si>
  <si>
    <t>DATA</t>
  </si>
  <si>
    <t>TRANSPORTE</t>
  </si>
  <si>
    <t>COMBUSTÍVEL</t>
  </si>
  <si>
    <t>HOSPEDAGEM</t>
  </si>
  <si>
    <t>REFEIÇÕES</t>
  </si>
  <si>
    <t>DIVERSOS</t>
  </si>
  <si>
    <t>INFORMAR OS CUSTOS OPERACIONAIS DE FORMA CLARA E DIDÁTICA</t>
  </si>
  <si>
    <t>INFORMAÇÕES DO CONSULTOR:</t>
  </si>
  <si>
    <t>CARGO:</t>
  </si>
  <si>
    <t>NOME:</t>
  </si>
  <si>
    <t>DE:</t>
  </si>
  <si>
    <t>ATÉ:</t>
  </si>
  <si>
    <t>PROJETO:</t>
  </si>
  <si>
    <t>TOTAL</t>
  </si>
  <si>
    <t>VIAGEM EXTERNA</t>
  </si>
  <si>
    <t>SEM REEMBOLSO</t>
  </si>
  <si>
    <t>VIAGEM INTERNA</t>
  </si>
  <si>
    <t>ANOTAÇÕES</t>
  </si>
  <si>
    <t>DIRETOR:</t>
  </si>
  <si>
    <t>JULIANO A. OLIVEIRA</t>
  </si>
  <si>
    <t>XX/XX/2011</t>
  </si>
  <si>
    <t>Controle Pessoal de Valores Reembolsáveis</t>
  </si>
  <si>
    <t>Entrada de dados</t>
  </si>
  <si>
    <t>CONTROLE PESSOAL DE VALORES REEMBOLSÁVEIS</t>
  </si>
  <si>
    <t>09/10/2011 - revisão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</si>
</sst>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[$-416]d\-mmm\-yy;@"/>
    <numFmt numFmtId="166" formatCode="d/m/yyyy;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Arial"/>
      <family val="2"/>
    </font>
    <font>
      <b/>
      <sz val="9"/>
      <color theme="1" tint="0.249977111117893"/>
      <name val="Arial"/>
      <family val="2"/>
    </font>
    <font>
      <b/>
      <sz val="9"/>
      <color indexed="23"/>
      <name val="Arial"/>
      <family val="2"/>
    </font>
    <font>
      <b/>
      <sz val="9"/>
      <color indexed="63"/>
      <name val="Arial"/>
      <family val="2"/>
    </font>
    <font>
      <sz val="9"/>
      <color indexed="63"/>
      <name val="Arial"/>
      <family val="2"/>
    </font>
    <font>
      <b/>
      <sz val="9"/>
      <color theme="1" tint="0.14999847407452621"/>
      <name val="Arial"/>
      <family val="2"/>
    </font>
    <font>
      <sz val="9"/>
      <color theme="1"/>
      <name val="Arial"/>
      <family val="2"/>
    </font>
    <font>
      <b/>
      <sz val="9"/>
      <color theme="4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Calibri"/>
      <family val="2"/>
      <scheme val="minor"/>
    </font>
    <font>
      <b/>
      <sz val="16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0" fillId="0" borderId="0" xfId="0" applyFill="1" applyBorder="1" applyAlignment="1"/>
    <xf numFmtId="44" fontId="2" fillId="0" borderId="0" xfId="1" applyFont="1" applyFill="1" applyBorder="1" applyAlignment="1">
      <alignment vertical="center"/>
    </xf>
    <xf numFmtId="0" fontId="0" fillId="0" borderId="0" xfId="0" applyFill="1"/>
    <xf numFmtId="0" fontId="6" fillId="0" borderId="0" xfId="0" applyFont="1" applyAlignment="1">
      <alignment vertical="center"/>
    </xf>
    <xf numFmtId="44" fontId="5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2" applyFont="1" applyBorder="1" applyAlignment="1">
      <alignment horizontal="left" wrapText="1"/>
    </xf>
    <xf numFmtId="0" fontId="9" fillId="0" borderId="0" xfId="2" applyFont="1" applyBorder="1" applyAlignment="1"/>
    <xf numFmtId="0" fontId="11" fillId="0" borderId="0" xfId="2" applyFont="1" applyBorder="1" applyAlignment="1">
      <alignment horizontal="right" wrapText="1"/>
    </xf>
    <xf numFmtId="0" fontId="12" fillId="0" borderId="0" xfId="2" applyFont="1" applyBorder="1" applyAlignment="1">
      <alignment horizontal="right" wrapText="1"/>
    </xf>
    <xf numFmtId="0" fontId="13" fillId="0" borderId="0" xfId="2" applyFont="1" applyBorder="1" applyAlignment="1">
      <alignment horizontal="center" vertical="center" wrapText="1"/>
    </xf>
    <xf numFmtId="0" fontId="14" fillId="0" borderId="0" xfId="2" applyFont="1"/>
    <xf numFmtId="0" fontId="14" fillId="0" borderId="0" xfId="2" applyFont="1" applyBorder="1"/>
    <xf numFmtId="0" fontId="15" fillId="0" borderId="4" xfId="2" applyFont="1" applyBorder="1" applyAlignment="1"/>
    <xf numFmtId="0" fontId="12" fillId="0" borderId="4" xfId="2" applyFont="1" applyBorder="1" applyAlignment="1"/>
    <xf numFmtId="166" fontId="15" fillId="0" borderId="0" xfId="2" applyNumberFormat="1" applyFont="1" applyFill="1" applyBorder="1" applyAlignment="1">
      <alignment horizontal="right"/>
    </xf>
    <xf numFmtId="0" fontId="12" fillId="0" borderId="0" xfId="2" applyFont="1" applyBorder="1"/>
    <xf numFmtId="0" fontId="12" fillId="0" borderId="0" xfId="2" applyFont="1"/>
    <xf numFmtId="44" fontId="12" fillId="0" borderId="0" xfId="1" applyFont="1"/>
    <xf numFmtId="0" fontId="11" fillId="0" borderId="0" xfId="2" applyFont="1" applyBorder="1" applyAlignment="1">
      <alignment horizontal="right"/>
    </xf>
    <xf numFmtId="0" fontId="11" fillId="0" borderId="0" xfId="2" applyFont="1" applyBorder="1"/>
    <xf numFmtId="44" fontId="12" fillId="0" borderId="0" xfId="1" applyFont="1" applyBorder="1"/>
    <xf numFmtId="14" fontId="14" fillId="0" borderId="0" xfId="2" applyNumberFormat="1" applyFont="1" applyBorder="1" applyAlignment="1"/>
    <xf numFmtId="44" fontId="14" fillId="0" borderId="0" xfId="1" applyFont="1" applyBorder="1"/>
    <xf numFmtId="0" fontId="14" fillId="0" borderId="0" xfId="2" applyFont="1" applyAlignment="1">
      <alignment horizontal="center" vertical="center"/>
    </xf>
    <xf numFmtId="165" fontId="14" fillId="0" borderId="0" xfId="2" applyNumberFormat="1" applyFont="1" applyAlignment="1">
      <alignment horizontal="center"/>
    </xf>
    <xf numFmtId="0" fontId="14" fillId="0" borderId="0" xfId="2" applyFont="1" applyAlignment="1">
      <alignment horizontal="center"/>
    </xf>
    <xf numFmtId="44" fontId="14" fillId="0" borderId="0" xfId="1" applyFont="1" applyAlignment="1">
      <alignment horizontal="center" wrapText="1"/>
    </xf>
    <xf numFmtId="164" fontId="14" fillId="0" borderId="0" xfId="2" applyNumberFormat="1" applyFont="1" applyAlignment="1">
      <alignment horizontal="center"/>
    </xf>
    <xf numFmtId="164" fontId="17" fillId="0" borderId="0" xfId="2" applyNumberFormat="1" applyFont="1" applyBorder="1" applyAlignment="1">
      <alignment horizontal="center"/>
    </xf>
    <xf numFmtId="0" fontId="14" fillId="0" borderId="0" xfId="0" applyNumberFormat="1" applyFont="1" applyFill="1" applyBorder="1" applyAlignment="1" applyProtection="1"/>
    <xf numFmtId="44" fontId="14" fillId="0" borderId="0" xfId="0" applyNumberFormat="1" applyFont="1" applyFill="1" applyBorder="1" applyAlignment="1" applyProtection="1"/>
    <xf numFmtId="164" fontId="14" fillId="0" borderId="0" xfId="0" applyNumberFormat="1" applyFont="1" applyFill="1" applyBorder="1" applyAlignment="1" applyProtection="1"/>
    <xf numFmtId="44" fontId="14" fillId="0" borderId="0" xfId="1" applyFont="1" applyAlignment="1">
      <alignment horizontal="center"/>
    </xf>
    <xf numFmtId="0" fontId="13" fillId="0" borderId="0" xfId="2" applyFont="1" applyBorder="1" applyAlignment="1">
      <alignment horizontal="right"/>
    </xf>
    <xf numFmtId="164" fontId="17" fillId="2" borderId="1" xfId="2" applyNumberFormat="1" applyFont="1" applyFill="1" applyBorder="1" applyAlignment="1">
      <alignment horizontal="center"/>
    </xf>
    <xf numFmtId="0" fontId="13" fillId="0" borderId="0" xfId="2" applyFont="1" applyAlignment="1">
      <alignment horizontal="right"/>
    </xf>
    <xf numFmtId="0" fontId="14" fillId="0" borderId="0" xfId="2" applyFont="1" applyBorder="1" applyAlignment="1"/>
    <xf numFmtId="44" fontId="14" fillId="0" borderId="0" xfId="1" applyFont="1" applyBorder="1" applyAlignment="1"/>
    <xf numFmtId="0" fontId="14" fillId="0" borderId="0" xfId="2" applyFont="1" applyBorder="1" applyAlignment="1">
      <alignment horizontal="center"/>
    </xf>
    <xf numFmtId="0" fontId="12" fillId="0" borderId="0" xfId="2" applyFont="1" applyBorder="1" applyAlignment="1"/>
    <xf numFmtId="44" fontId="14" fillId="0" borderId="0" xfId="1" applyFont="1"/>
    <xf numFmtId="0" fontId="9" fillId="0" borderId="0" xfId="2" applyFont="1" applyBorder="1" applyAlignment="1">
      <alignment horizontal="right" wrapText="1"/>
    </xf>
    <xf numFmtId="0" fontId="11" fillId="0" borderId="0" xfId="2" applyFont="1" applyBorder="1" applyAlignment="1">
      <alignment horizontal="right" vertical="center" wrapText="1"/>
    </xf>
    <xf numFmtId="44" fontId="7" fillId="3" borderId="3" xfId="1" applyFont="1" applyFill="1" applyBorder="1" applyAlignment="1">
      <alignment horizontal="center"/>
    </xf>
    <xf numFmtId="0" fontId="7" fillId="3" borderId="3" xfId="3" applyFont="1" applyFill="1" applyBorder="1" applyAlignment="1">
      <alignment horizontal="right"/>
    </xf>
    <xf numFmtId="0" fontId="7" fillId="3" borderId="4" xfId="0" applyFont="1" applyFill="1" applyBorder="1" applyAlignment="1">
      <alignment horizontal="right"/>
    </xf>
    <xf numFmtId="44" fontId="7" fillId="3" borderId="4" xfId="0" applyNumberFormat="1" applyFont="1" applyFill="1" applyBorder="1" applyAlignment="1">
      <alignment horizontal="center"/>
    </xf>
    <xf numFmtId="44" fontId="19" fillId="3" borderId="3" xfId="1" applyFont="1" applyFill="1" applyBorder="1" applyAlignment="1">
      <alignment horizontal="center"/>
    </xf>
    <xf numFmtId="44" fontId="19" fillId="3" borderId="4" xfId="0" applyNumberFormat="1" applyFont="1" applyFill="1" applyBorder="1" applyAlignment="1">
      <alignment horizontal="center"/>
    </xf>
    <xf numFmtId="0" fontId="20" fillId="0" borderId="0" xfId="0" applyFont="1"/>
    <xf numFmtId="0" fontId="21" fillId="0" borderId="4" xfId="2" applyFont="1" applyBorder="1" applyAlignment="1">
      <alignment horizontal="left"/>
    </xf>
    <xf numFmtId="0" fontId="16" fillId="4" borderId="0" xfId="2" applyFont="1" applyFill="1" applyAlignment="1">
      <alignment horizontal="center" vertical="center" wrapText="1"/>
    </xf>
    <xf numFmtId="44" fontId="16" fillId="4" borderId="0" xfId="1" applyFont="1" applyFill="1" applyAlignment="1">
      <alignment horizontal="center" vertical="center" wrapText="1"/>
    </xf>
    <xf numFmtId="0" fontId="22" fillId="0" borderId="0" xfId="0" applyFont="1"/>
    <xf numFmtId="44" fontId="5" fillId="0" borderId="0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3" fillId="0" borderId="5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/>
    </xf>
    <xf numFmtId="0" fontId="8" fillId="0" borderId="0" xfId="2" applyFont="1" applyBorder="1" applyAlignment="1">
      <alignment horizontal="center" vertical="top"/>
    </xf>
    <xf numFmtId="0" fontId="8" fillId="0" borderId="2" xfId="2" applyFont="1" applyBorder="1" applyAlignment="1">
      <alignment horizontal="center" vertical="top"/>
    </xf>
    <xf numFmtId="0" fontId="15" fillId="0" borderId="0" xfId="2" applyFont="1" applyBorder="1" applyAlignment="1"/>
    <xf numFmtId="0" fontId="15" fillId="0" borderId="0" xfId="2" applyFont="1" applyBorder="1" applyAlignment="1">
      <alignment vertical="center"/>
    </xf>
    <xf numFmtId="49" fontId="12" fillId="0" borderId="0" xfId="2" applyNumberFormat="1" applyFont="1" applyBorder="1" applyAlignment="1"/>
    <xf numFmtId="0" fontId="9" fillId="0" borderId="0" xfId="2" applyFont="1" applyBorder="1" applyAlignment="1">
      <alignment horizontal="center" wrapText="1"/>
    </xf>
  </cellXfs>
  <cellStyles count="4">
    <cellStyle name="Hiperlink" xfId="3" builtinId="8"/>
    <cellStyle name="Moeda" xfId="1" builtinId="4"/>
    <cellStyle name="Normal" xfId="0" builtinId="0"/>
    <cellStyle name="Normal 2" xfId="2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_(&quot;R$&quot;* #,##0.00_);_(&quot;R$&quot;* \(#,##0.00\);_(&quot;R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4" formatCode="_(&quot;R$&quot;* #,##0.00_);_(&quot;R$&quot;* \(#,##0.00\);_(&quot;R$&quot;* &quot;-&quot;??_);_(@_)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4" formatCode="_-&quot;R$&quot;\ * #,##0.00_-;\-&quot;R$&quot;\ * #,##0.00_-;_-&quot;R$&quot;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9"/>
        <name val="Arial"/>
        <scheme val="none"/>
      </font>
      <numFmt numFmtId="165" formatCode="[$-416]d\-mmm\-yy;@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strike val="0"/>
        <outline val="0"/>
        <shadow val="0"/>
        <u val="none"/>
        <vertAlign val="baseline"/>
        <sz val="9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  <dxf>
      <font>
        <color rgb="FFFF0000"/>
      </font>
    </dxf>
  </dxfs>
  <tableStyles count="0" defaultTableStyle="TableStyleMedium2" defaultPivotStyle="PivotStyleLight16"/>
  <colors>
    <mruColors>
      <color rgb="FFFBFDA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Control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Painel Geral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143777</xdr:rowOff>
    </xdr:from>
    <xdr:to>
      <xdr:col>13</xdr:col>
      <xdr:colOff>90146</xdr:colOff>
      <xdr:row>28</xdr:row>
      <xdr:rowOff>19050</xdr:rowOff>
    </xdr:to>
    <xdr:grpSp>
      <xdr:nvGrpSpPr>
        <xdr:cNvPr id="5" name="Grupo 4"/>
        <xdr:cNvGrpSpPr/>
      </xdr:nvGrpSpPr>
      <xdr:grpSpPr>
        <a:xfrm>
          <a:off x="738038" y="364230"/>
          <a:ext cx="6425768" cy="4897763"/>
          <a:chOff x="738038" y="364230"/>
          <a:chExt cx="6425768" cy="4897763"/>
        </a:xfrm>
      </xdr:grpSpPr>
      <xdr:sp macro="" textlink="">
        <xdr:nvSpPr>
          <xdr:cNvPr id="3" name="Retângulo de cantos arredondados 2"/>
          <xdr:cNvSpPr/>
        </xdr:nvSpPr>
        <xdr:spPr>
          <a:xfrm>
            <a:off x="747623" y="1373855"/>
            <a:ext cx="2834349" cy="313089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l"/>
            <a:r>
              <a:rPr lang="pt-BR" sz="1200" b="1">
                <a:solidFill>
                  <a:schemeClr val="tx2"/>
                </a:solidFill>
                <a:latin typeface="Arial" pitchFamily="34" charset="0"/>
                <a:cs typeface="Arial" pitchFamily="34" charset="0"/>
              </a:rPr>
              <a:t>REEMBOLSO </a:t>
            </a:r>
          </a:p>
        </xdr:txBody>
      </xdr:sp>
      <xdr:sp macro="" textlink="">
        <xdr:nvSpPr>
          <xdr:cNvPr id="4" name="Retângulo de cantos arredondados 3"/>
          <xdr:cNvSpPr/>
        </xdr:nvSpPr>
        <xdr:spPr>
          <a:xfrm>
            <a:off x="747561" y="1821132"/>
            <a:ext cx="2850740" cy="377834"/>
          </a:xfrm>
          <a:prstGeom prst="roundRect">
            <a:avLst>
              <a:gd name="adj" fmla="val 3336"/>
            </a:avLst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" name="Retângulo de cantos arredondados 14"/>
          <xdr:cNvSpPr/>
        </xdr:nvSpPr>
        <xdr:spPr>
          <a:xfrm>
            <a:off x="4219299" y="1370163"/>
            <a:ext cx="2825609" cy="307195"/>
          </a:xfrm>
          <a:prstGeom prst="roundRect">
            <a:avLst/>
          </a:prstGeom>
          <a:solidFill>
            <a:schemeClr val="bg1">
              <a:lumMod val="95000"/>
            </a:schemeClr>
          </a:solidFill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1"/>
          <a:lstStyle/>
          <a:p>
            <a:pPr algn="ctr"/>
            <a:r>
              <a:rPr lang="pt-BR" sz="1400" b="1" baseline="0">
                <a:solidFill>
                  <a:schemeClr val="tx2"/>
                </a:solidFill>
              </a:rPr>
              <a:t>VALORES POR ITEM</a:t>
            </a:r>
          </a:p>
        </xdr:txBody>
      </xdr:sp>
      <xdr:sp macro="" textlink="">
        <xdr:nvSpPr>
          <xdr:cNvPr id="26" name="Retângulo de cantos arredondados 25"/>
          <xdr:cNvSpPr/>
        </xdr:nvSpPr>
        <xdr:spPr>
          <a:xfrm>
            <a:off x="4207714" y="1821132"/>
            <a:ext cx="2864337" cy="3440861"/>
          </a:xfrm>
          <a:prstGeom prst="roundRect">
            <a:avLst>
              <a:gd name="adj" fmla="val 3336"/>
            </a:avLst>
          </a:prstGeom>
          <a:noFill/>
          <a:ln>
            <a:solidFill>
              <a:schemeClr val="accent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21510" name="Grupo 21509"/>
          <xdr:cNvGrpSpPr/>
        </xdr:nvGrpSpPr>
        <xdr:grpSpPr>
          <a:xfrm>
            <a:off x="4312489" y="1906858"/>
            <a:ext cx="1693713" cy="3287322"/>
            <a:chOff x="6962775" y="657226"/>
            <a:chExt cx="1666875" cy="3295649"/>
          </a:xfrm>
        </xdr:grpSpPr>
        <xdr:sp macro="" textlink="">
          <xdr:nvSpPr>
            <xdr:cNvPr id="27" name="Retângulo de cantos arredondados 26"/>
            <xdr:cNvSpPr/>
          </xdr:nvSpPr>
          <xdr:spPr>
            <a:xfrm>
              <a:off x="6962775" y="657226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DIVERSOS</a:t>
              </a:r>
            </a:p>
          </xdr:txBody>
        </xdr:sp>
        <xdr:sp macro="" textlink="">
          <xdr:nvSpPr>
            <xdr:cNvPr id="28" name="Retângulo de cantos arredondados 27"/>
            <xdr:cNvSpPr/>
          </xdr:nvSpPr>
          <xdr:spPr>
            <a:xfrm>
              <a:off x="6962775" y="1209676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HOSPEDAGEM</a:t>
              </a:r>
            </a:p>
          </xdr:txBody>
        </xdr:sp>
        <xdr:sp macro="" textlink="">
          <xdr:nvSpPr>
            <xdr:cNvPr id="29" name="Retângulo de cantos arredondados 28"/>
            <xdr:cNvSpPr/>
          </xdr:nvSpPr>
          <xdr:spPr>
            <a:xfrm>
              <a:off x="6962775" y="1790701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TRANSPORTE</a:t>
              </a:r>
            </a:p>
          </xdr:txBody>
        </xdr:sp>
        <xdr:sp macro="" textlink="">
          <xdr:nvSpPr>
            <xdr:cNvPr id="30" name="Retângulo de cantos arredondados 29"/>
            <xdr:cNvSpPr/>
          </xdr:nvSpPr>
          <xdr:spPr>
            <a:xfrm>
              <a:off x="6962775" y="2352676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COMBUSTÍVEL</a:t>
              </a:r>
            </a:p>
          </xdr:txBody>
        </xdr:sp>
        <xdr:sp macro="" textlink="">
          <xdr:nvSpPr>
            <xdr:cNvPr id="31" name="Retângulo de cantos arredondados 30"/>
            <xdr:cNvSpPr/>
          </xdr:nvSpPr>
          <xdr:spPr>
            <a:xfrm>
              <a:off x="6962775" y="2933701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REFEIÇÕES</a:t>
              </a:r>
            </a:p>
          </xdr:txBody>
        </xdr:sp>
        <xdr:sp macro="" textlink="">
          <xdr:nvSpPr>
            <xdr:cNvPr id="32" name="Retângulo de cantos arredondados 31"/>
            <xdr:cNvSpPr/>
          </xdr:nvSpPr>
          <xdr:spPr>
            <a:xfrm>
              <a:off x="6972300" y="3505201"/>
              <a:ext cx="1657350" cy="447674"/>
            </a:xfrm>
            <a:prstGeom prst="round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 anchorCtr="1"/>
            <a:lstStyle/>
            <a:p>
              <a:pPr algn="ctr"/>
              <a:r>
                <a:rPr lang="pt-BR" sz="1400" b="1" baseline="0">
                  <a:solidFill>
                    <a:schemeClr val="tx1">
                      <a:lumMod val="75000"/>
                      <a:lumOff val="25000"/>
                    </a:schemeClr>
                  </a:solidFill>
                </a:rPr>
                <a:t>VIAGEM INTERNA</a:t>
              </a:r>
            </a:p>
          </xdr:txBody>
        </xdr:sp>
      </xdr:grpSp>
      <xdr:pic>
        <xdr:nvPicPr>
          <xdr:cNvPr id="16" name="Imagem 15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57962" y="364230"/>
            <a:ext cx="1805844" cy="623016"/>
          </a:xfrm>
          <a:prstGeom prst="rect">
            <a:avLst/>
          </a:prstGeom>
        </xdr:spPr>
      </xdr:pic>
      <xdr:sp macro="" textlink="">
        <xdr:nvSpPr>
          <xdr:cNvPr id="17" name="CaixaDeTexto 16"/>
          <xdr:cNvSpPr txBox="1"/>
        </xdr:nvSpPr>
        <xdr:spPr>
          <a:xfrm>
            <a:off x="738038" y="2405811"/>
            <a:ext cx="2827547" cy="1217283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solidFill>
              <a:schemeClr val="accent1"/>
            </a:solidFill>
          </a:ln>
          <a:effectLst/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pt-BR" sz="1100" b="1">
                <a:solidFill>
                  <a:schemeClr val="tx2"/>
                </a:solidFill>
                <a:latin typeface="Arial" pitchFamily="34" charset="0"/>
                <a:cs typeface="Arial" pitchFamily="34" charset="0"/>
              </a:rPr>
              <a:t>Lembre-se:</a:t>
            </a:r>
          </a:p>
          <a:p>
            <a:pPr algn="l"/>
            <a:endParaRPr lang="pt-BR" sz="1100" b="1">
              <a:solidFill>
                <a:schemeClr val="tx2"/>
              </a:solidFill>
              <a:latin typeface="Arial" pitchFamily="34" charset="0"/>
              <a:cs typeface="Arial" pitchFamily="34" charset="0"/>
            </a:endParaRPr>
          </a:p>
          <a:p>
            <a:pPr algn="ctr"/>
            <a:r>
              <a:rPr lang="pt-BR" sz="1100" baseline="0">
                <a:solidFill>
                  <a:schemeClr val="tx2"/>
                </a:solidFill>
                <a:latin typeface="Arial" pitchFamily="34" charset="0"/>
                <a:cs typeface="Arial" pitchFamily="34" charset="0"/>
              </a:rPr>
              <a:t>Havendo reembolso, encaminhe esta planilha preenchida e as notas fiscais ao Sr. Heitor Henrique Pinholato (hpinholato@place.com.br) até o dia 15.</a:t>
            </a:r>
            <a:endParaRPr lang="pt-BR" sz="1100" b="0" baseline="0">
              <a:solidFill>
                <a:schemeClr val="tx2"/>
              </a:solidFill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5</xdr:col>
      <xdr:colOff>268377</xdr:colOff>
      <xdr:row>24</xdr:row>
      <xdr:rowOff>19170</xdr:rowOff>
    </xdr:from>
    <xdr:to>
      <xdr:col>5</xdr:col>
      <xdr:colOff>498415</xdr:colOff>
      <xdr:row>25</xdr:row>
      <xdr:rowOff>9585</xdr:rowOff>
    </xdr:to>
    <xdr:sp macro="" textlink="">
      <xdr:nvSpPr>
        <xdr:cNvPr id="2" name="Seta para a direita 1">
          <a:hlinkClick xmlns:r="http://schemas.openxmlformats.org/officeDocument/2006/relationships" r:id="rId2"/>
        </xdr:cNvPr>
        <xdr:cNvSpPr/>
      </xdr:nvSpPr>
      <xdr:spPr>
        <a:xfrm>
          <a:off x="2846717" y="4389887"/>
          <a:ext cx="230038" cy="220452"/>
        </a:xfrm>
        <a:prstGeom prst="righ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124604</xdr:colOff>
      <xdr:row>5</xdr:row>
      <xdr:rowOff>95849</xdr:rowOff>
    </xdr:from>
    <xdr:to>
      <xdr:col>1</xdr:col>
      <xdr:colOff>412152</xdr:colOff>
      <xdr:row>6</xdr:row>
      <xdr:rowOff>162943</xdr:rowOff>
    </xdr:to>
    <xdr:sp macro="" textlink="">
      <xdr:nvSpPr>
        <xdr:cNvPr id="3" name="Seta para a esquerda 2">
          <a:hlinkClick xmlns:r="http://schemas.openxmlformats.org/officeDocument/2006/relationships" r:id="rId1"/>
        </xdr:cNvPr>
        <xdr:cNvSpPr/>
      </xdr:nvSpPr>
      <xdr:spPr>
        <a:xfrm>
          <a:off x="172528" y="1092679"/>
          <a:ext cx="287548" cy="306717"/>
        </a:xfrm>
        <a:prstGeom prst="leftArrow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ela1" displayName="Tabela1" ref="B9:L36" totalsRowCount="1" headerRowDxfId="24" dataDxfId="23" totalsRowDxfId="22">
  <tableColumns count="11">
    <tableColumn id="1" name="DATA" totalsRowLabel="Total" dataDxfId="21" totalsRowDxfId="20"/>
    <tableColumn id="2" name="DESCRIÇÃO" dataDxfId="19" totalsRowDxfId="18"/>
    <tableColumn id="3" name="DIVERSOS" totalsRowFunction="sum" dataDxfId="17" totalsRowDxfId="16" dataCellStyle="Moeda"/>
    <tableColumn id="4" name="HOSPEDAGEM" totalsRowFunction="sum" dataDxfId="15" totalsRowDxfId="14"/>
    <tableColumn id="5" name="TRANSPORTE" totalsRowFunction="sum" dataDxfId="13" totalsRowDxfId="12"/>
    <tableColumn id="6" name="COMBUSTÍVEL" totalsRowFunction="sum" dataDxfId="11" totalsRowDxfId="10"/>
    <tableColumn id="7" name="REFEIÇÕES" totalsRowFunction="sum" dataDxfId="9" totalsRowDxfId="8"/>
    <tableColumn id="8" name="SEM REEMBOLSO" totalsRowFunction="sum" dataDxfId="7" totalsRowDxfId="6"/>
    <tableColumn id="10" name="VIAGEM INTERNA" totalsRowFunction="sum" dataDxfId="5" totalsRowDxfId="4"/>
    <tableColumn id="11" name="VIAGEM EXTERNA" totalsRowFunction="sum" dataDxfId="3" totalsRowDxfId="2"/>
    <tableColumn id="9" name="TOTAL" totalsRowFunction="sum" dataDxfId="1" totalsRowDxfId="0">
      <calculatedColumnFormula>SUM(Tabela1[[#This Row],[DIVERSOS]:[VIAGEM EXTERNA]])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theme="1" tint="0.34998626667073579"/>
  </sheetPr>
  <dimension ref="A1:V32"/>
  <sheetViews>
    <sheetView showGridLines="0" showRowColHeaders="0" tabSelected="1" zoomScale="90" zoomScaleNormal="90" workbookViewId="0">
      <selection activeCell="G22" sqref="G22"/>
    </sheetView>
  </sheetViews>
  <sheetFormatPr defaultColWidth="0" defaultRowHeight="14.3" zeroHeight="1" x14ac:dyDescent="0.25"/>
  <cols>
    <col min="1" max="1" width="1.375" customWidth="1"/>
    <col min="2" max="2" width="9.25" customWidth="1"/>
    <col min="3" max="3" width="8.125" customWidth="1"/>
    <col min="4" max="4" width="9.25" customWidth="1"/>
    <col min="5" max="6" width="9.125" style="1" customWidth="1"/>
    <col min="7" max="7" width="5.25" customWidth="1"/>
    <col min="8" max="10" width="9" customWidth="1"/>
    <col min="11" max="12" width="9.125" style="1" customWidth="1"/>
    <col min="13" max="13" width="5.25" customWidth="1"/>
    <col min="14" max="14" width="9" customWidth="1"/>
    <col min="15" max="19" width="9" hidden="1" customWidth="1"/>
    <col min="20" max="22" width="0" hidden="1" customWidth="1"/>
    <col min="23" max="16384" width="9" hidden="1"/>
  </cols>
  <sheetData>
    <row r="1" spans="2:13" ht="3.25" customHeight="1" x14ac:dyDescent="0.25"/>
    <row r="2" spans="2:13" x14ac:dyDescent="0.25"/>
    <row r="3" spans="2:13" x14ac:dyDescent="0.25"/>
    <row r="4" spans="2:13" x14ac:dyDescent="0.25"/>
    <row r="5" spans="2:13" ht="15.8" customHeight="1" x14ac:dyDescent="0.35">
      <c r="C5" s="55" t="s">
        <v>27</v>
      </c>
    </row>
    <row r="6" spans="2:13" x14ac:dyDescent="0.25"/>
    <row r="7" spans="2:13" x14ac:dyDescent="0.25">
      <c r="B7" s="10"/>
    </row>
    <row r="8" spans="2:13" x14ac:dyDescent="0.25">
      <c r="E8"/>
      <c r="G8" s="1"/>
    </row>
    <row r="9" spans="2:13" ht="23.8" x14ac:dyDescent="0.25">
      <c r="B9" s="8"/>
      <c r="E9"/>
      <c r="G9" s="1"/>
      <c r="K9"/>
      <c r="L9"/>
    </row>
    <row r="10" spans="2:13" ht="14.3" customHeight="1" x14ac:dyDescent="0.25">
      <c r="E10"/>
      <c r="G10" s="1"/>
      <c r="K10"/>
      <c r="L10"/>
    </row>
    <row r="11" spans="2:13" ht="14.3" customHeight="1" x14ac:dyDescent="0.25">
      <c r="C11" s="50">
        <f>Controle!$C$6</f>
        <v>0</v>
      </c>
      <c r="D11" s="50"/>
      <c r="E11" s="50"/>
      <c r="F11" s="53">
        <f>Controle!$L$39</f>
        <v>0</v>
      </c>
      <c r="G11" s="49"/>
      <c r="I11" s="7"/>
      <c r="J11" s="7"/>
      <c r="K11" s="7"/>
      <c r="L11" s="60">
        <f>Controle!D36</f>
        <v>0</v>
      </c>
      <c r="M11" s="6"/>
    </row>
    <row r="12" spans="2:13" x14ac:dyDescent="0.25">
      <c r="C12" s="51" t="s">
        <v>19</v>
      </c>
      <c r="D12" s="51"/>
      <c r="E12" s="51"/>
      <c r="F12" s="54">
        <f>SUM($F$11:$F$11)</f>
        <v>0</v>
      </c>
      <c r="G12" s="52"/>
      <c r="I12" s="7"/>
      <c r="J12" s="7"/>
      <c r="K12" s="7"/>
      <c r="L12" s="60"/>
      <c r="M12" s="6"/>
    </row>
    <row r="13" spans="2:13" x14ac:dyDescent="0.25">
      <c r="I13" s="7"/>
      <c r="J13" s="7"/>
      <c r="K13" s="7"/>
      <c r="L13" s="6"/>
      <c r="M13" s="6"/>
    </row>
    <row r="14" spans="2:13" x14ac:dyDescent="0.25">
      <c r="I14" s="7"/>
      <c r="J14" s="7"/>
      <c r="K14" s="7"/>
      <c r="L14" s="60">
        <f>Controle!E36</f>
        <v>0</v>
      </c>
      <c r="M14" s="6"/>
    </row>
    <row r="15" spans="2:13" x14ac:dyDescent="0.25">
      <c r="I15" s="7"/>
      <c r="J15" s="7"/>
      <c r="K15" s="7"/>
      <c r="L15" s="60"/>
      <c r="M15" s="6"/>
    </row>
    <row r="16" spans="2:13" x14ac:dyDescent="0.25">
      <c r="I16" s="7"/>
      <c r="J16" s="7"/>
      <c r="K16" s="7"/>
      <c r="L16" s="6"/>
      <c r="M16" s="6"/>
    </row>
    <row r="17" spans="2:14" x14ac:dyDescent="0.25">
      <c r="I17" s="7"/>
      <c r="J17" s="7"/>
      <c r="K17" s="7"/>
      <c r="L17" s="60">
        <f>Controle!F36</f>
        <v>0</v>
      </c>
      <c r="M17" s="6"/>
    </row>
    <row r="18" spans="2:14" x14ac:dyDescent="0.25">
      <c r="I18" s="7"/>
      <c r="J18" s="7"/>
      <c r="K18" s="7"/>
      <c r="L18" s="60"/>
      <c r="M18" s="6"/>
    </row>
    <row r="19" spans="2:14" x14ac:dyDescent="0.25">
      <c r="I19" s="7"/>
      <c r="J19" s="7"/>
      <c r="K19" s="7"/>
      <c r="L19" s="6"/>
      <c r="M19" s="6"/>
    </row>
    <row r="20" spans="2:14" ht="14.3" customHeight="1" x14ac:dyDescent="0.25">
      <c r="I20" s="7"/>
      <c r="J20" s="7"/>
      <c r="K20" s="7"/>
      <c r="L20" s="60">
        <f>Controle!G36</f>
        <v>0</v>
      </c>
      <c r="M20" s="6"/>
    </row>
    <row r="21" spans="2:14" ht="14.3" customHeight="1" x14ac:dyDescent="0.25">
      <c r="I21" s="7"/>
      <c r="J21" s="7"/>
      <c r="K21" s="7"/>
      <c r="L21" s="60"/>
      <c r="M21" s="6"/>
    </row>
    <row r="22" spans="2:14" ht="14.3" customHeight="1" x14ac:dyDescent="0.25">
      <c r="H22" s="2"/>
      <c r="I22" s="7"/>
      <c r="J22" s="7"/>
      <c r="K22" s="7"/>
      <c r="L22" s="6"/>
      <c r="M22" s="6"/>
    </row>
    <row r="23" spans="2:14" x14ac:dyDescent="0.25">
      <c r="H23" s="2"/>
      <c r="I23" s="7"/>
      <c r="J23" s="7"/>
      <c r="K23" s="7"/>
      <c r="L23" s="60">
        <f>Controle!H36</f>
        <v>0</v>
      </c>
      <c r="M23" s="6"/>
    </row>
    <row r="24" spans="2:14" x14ac:dyDescent="0.25">
      <c r="H24" s="4"/>
      <c r="I24" s="7"/>
      <c r="J24" s="7"/>
      <c r="K24" s="7"/>
      <c r="L24" s="60"/>
      <c r="M24" s="6"/>
    </row>
    <row r="25" spans="2:14" ht="18.350000000000001" x14ac:dyDescent="0.3">
      <c r="C25" s="61" t="s">
        <v>28</v>
      </c>
      <c r="D25" s="61"/>
      <c r="E25" s="61"/>
      <c r="F25" s="61"/>
      <c r="I25" s="7"/>
      <c r="J25" s="7"/>
      <c r="K25" s="7"/>
      <c r="L25" s="6"/>
      <c r="M25" s="6"/>
    </row>
    <row r="26" spans="2:14" ht="21.75" customHeight="1" x14ac:dyDescent="0.25">
      <c r="G26" s="5"/>
      <c r="H26" s="5"/>
      <c r="I26" s="7"/>
      <c r="J26" s="7"/>
      <c r="K26" s="7"/>
      <c r="L26" s="60">
        <f>Controle!J36</f>
        <v>0</v>
      </c>
      <c r="M26" s="6"/>
      <c r="N26" s="9"/>
    </row>
    <row r="27" spans="2:14" x14ac:dyDescent="0.25">
      <c r="I27" s="7"/>
      <c r="J27" s="7"/>
      <c r="K27" s="7"/>
      <c r="L27" s="60"/>
      <c r="M27" s="6"/>
    </row>
    <row r="28" spans="2:14" x14ac:dyDescent="0.25">
      <c r="I28" s="7"/>
      <c r="J28" s="7"/>
      <c r="K28" s="7"/>
      <c r="L28" s="6"/>
      <c r="M28" s="6"/>
    </row>
    <row r="29" spans="2:14" x14ac:dyDescent="0.25"/>
    <row r="30" spans="2:14" x14ac:dyDescent="0.25">
      <c r="I30" s="2"/>
      <c r="J30" s="3"/>
      <c r="K30" s="3"/>
      <c r="L30"/>
      <c r="M30" s="2"/>
    </row>
    <row r="31" spans="2:14" x14ac:dyDescent="0.25">
      <c r="B31" s="59" t="s">
        <v>30</v>
      </c>
    </row>
    <row r="32" spans="2:14" hidden="1" x14ac:dyDescent="0.25"/>
  </sheetData>
  <mergeCells count="7">
    <mergeCell ref="L26:L27"/>
    <mergeCell ref="C25:F25"/>
    <mergeCell ref="L11:L12"/>
    <mergeCell ref="L14:L15"/>
    <mergeCell ref="L17:L18"/>
    <mergeCell ref="L20:L21"/>
    <mergeCell ref="L23:L24"/>
  </mergeCells>
  <conditionalFormatting sqref="B9">
    <cfRule type="iconSet" priority="19">
      <iconSet>
        <cfvo type="percent" val="0"/>
        <cfvo type="percent" val="33"/>
        <cfvo type="percent" val="67"/>
      </iconSet>
    </cfRule>
  </conditionalFormatting>
  <conditionalFormatting sqref="N26">
    <cfRule type="iconSet" priority="10">
      <iconSet>
        <cfvo type="percent" val="0"/>
        <cfvo type="percent" val="33"/>
        <cfvo type="percent" val="67"/>
      </iconSet>
    </cfRule>
  </conditionalFormatting>
  <conditionalFormatting sqref="F11:G11">
    <cfRule type="cellIs" dxfId="25" priority="3" operator="lessThan">
      <formula>0</formula>
    </cfRule>
  </conditionalFormatting>
  <hyperlinks>
    <hyperlink ref="C11:E11" location="Murilo!A1" display="MURILO CESAR SPINA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5C0491AC-9DB7-481B-9C94-B358E112FD2A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400</xm:f>
              </x14:cfvo>
              <x14:cfIcon iconSet="3TrafficLights1" iconId="0"/>
              <x14:cfIcon iconSet="3TrafficLights1" iconId="2"/>
              <x14:cfIcon iconSet="3TrafficLights1" iconId="0"/>
            </x14:iconSet>
          </x14:cfRule>
          <xm:sqref>B9</xm:sqref>
        </x14:conditionalFormatting>
        <x14:conditionalFormatting xmlns:xm="http://schemas.microsoft.com/office/excel/2006/main">
          <x14:cfRule type="iconSet" priority="9" id="{BFBDA8FC-F3FF-4B27-8B1C-C1B7664E0260}">
            <x14:iconSet showValue="0" custom="1">
              <x14:cfvo type="percent">
                <xm:f>0</xm:f>
              </x14:cfvo>
              <x14:cfvo type="num">
                <xm:f>0</xm:f>
              </x14:cfvo>
              <x14:cfvo type="num">
                <xm:f>400</xm:f>
              </x14:cfvo>
              <x14:cfIcon iconSet="3TrafficLights1" iconId="0"/>
              <x14:cfIcon iconSet="3TrafficLights1" iconId="2"/>
              <x14:cfIcon iconSet="3TrafficLights1" iconId="0"/>
            </x14:iconSet>
          </x14:cfRule>
          <xm:sqref>N26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Atenção:" error="Inserir seu nome na planilha de controle. Este campo é atualizado automaticamente.">
          <x14:formula1>
            <xm:f>Controle!C6</xm:f>
          </x14:formula1>
          <xm:sqref>C11:E11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theme="3" tint="-0.249977111117893"/>
    <pageSetUpPr fitToPage="1"/>
  </sheetPr>
  <dimension ref="A1:M42"/>
  <sheetViews>
    <sheetView showGridLines="0" showRowColHeaders="0" zoomScale="90" zoomScaleNormal="90" workbookViewId="0">
      <selection activeCell="C6" sqref="C6:D6"/>
    </sheetView>
  </sheetViews>
  <sheetFormatPr defaultColWidth="0" defaultRowHeight="11.55" zeroHeight="1" x14ac:dyDescent="0.2"/>
  <cols>
    <col min="1" max="1" width="0.625" style="16" customWidth="1"/>
    <col min="2" max="2" width="15.75" style="16" customWidth="1"/>
    <col min="3" max="3" width="55.625" style="16" bestFit="1" customWidth="1"/>
    <col min="4" max="4" width="10" style="46" bestFit="1" customWidth="1"/>
    <col min="5" max="5" width="12" style="16" bestFit="1" customWidth="1"/>
    <col min="6" max="6" width="12.125" style="16" customWidth="1"/>
    <col min="7" max="7" width="14" style="16" customWidth="1"/>
    <col min="8" max="9" width="11.125" style="16" customWidth="1"/>
    <col min="10" max="10" width="16.75" style="16" customWidth="1"/>
    <col min="11" max="11" width="11" style="16" customWidth="1"/>
    <col min="12" max="12" width="15.75" style="16" customWidth="1"/>
    <col min="13" max="13" width="9.125" style="16" customWidth="1"/>
    <col min="14" max="16384" width="9.125" style="16" hidden="1"/>
  </cols>
  <sheetData>
    <row r="1" spans="1:13" ht="23.95" customHeight="1" x14ac:dyDescent="0.2">
      <c r="B1" s="64" t="s">
        <v>29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5.3" customHeight="1" x14ac:dyDescent="0.2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3" ht="23.95" customHeight="1" x14ac:dyDescent="0.2">
      <c r="A3" s="17"/>
      <c r="B3" s="47" t="s">
        <v>4</v>
      </c>
      <c r="C3" s="56" t="s">
        <v>12</v>
      </c>
      <c r="D3" s="18"/>
      <c r="E3" s="18"/>
      <c r="F3" s="11"/>
      <c r="G3" s="19"/>
      <c r="H3" s="19"/>
      <c r="I3" s="69" t="s">
        <v>3</v>
      </c>
      <c r="J3" s="69"/>
      <c r="K3" s="13" t="s">
        <v>16</v>
      </c>
      <c r="L3" s="20" t="s">
        <v>26</v>
      </c>
    </row>
    <row r="4" spans="1:13" ht="14.3" customHeight="1" x14ac:dyDescent="0.2">
      <c r="B4" s="21"/>
      <c r="C4" s="22"/>
      <c r="D4" s="23"/>
      <c r="E4" s="22"/>
      <c r="F4" s="22"/>
      <c r="G4" s="22"/>
      <c r="H4" s="22"/>
      <c r="K4" s="24" t="s">
        <v>17</v>
      </c>
      <c r="L4" s="20" t="s">
        <v>26</v>
      </c>
    </row>
    <row r="5" spans="1:13" x14ac:dyDescent="0.2">
      <c r="B5" s="12" t="s">
        <v>13</v>
      </c>
      <c r="C5" s="25"/>
      <c r="D5" s="26"/>
      <c r="E5" s="21"/>
      <c r="F5" s="21"/>
      <c r="G5" s="22"/>
    </row>
    <row r="6" spans="1:13" ht="19.55" customHeight="1" x14ac:dyDescent="0.2">
      <c r="B6" s="13" t="s">
        <v>15</v>
      </c>
      <c r="C6" s="66"/>
      <c r="D6" s="66"/>
      <c r="F6" s="13" t="s">
        <v>14</v>
      </c>
      <c r="G6" s="66"/>
      <c r="H6" s="66"/>
      <c r="J6" s="14"/>
      <c r="K6" s="68"/>
      <c r="L6" s="68"/>
      <c r="M6" s="27"/>
    </row>
    <row r="7" spans="1:13" ht="17.5" customHeight="1" x14ac:dyDescent="0.2">
      <c r="B7" s="13" t="s">
        <v>18</v>
      </c>
      <c r="C7" s="66"/>
      <c r="D7" s="66"/>
      <c r="F7" s="48" t="s">
        <v>24</v>
      </c>
      <c r="G7" s="67" t="s">
        <v>25</v>
      </c>
      <c r="H7" s="67"/>
      <c r="J7" s="14"/>
      <c r="K7" s="68"/>
      <c r="L7" s="68"/>
      <c r="M7" s="27"/>
    </row>
    <row r="8" spans="1:13" ht="5.3" customHeight="1" x14ac:dyDescent="0.2">
      <c r="B8" s="17"/>
      <c r="C8" s="17"/>
      <c r="D8" s="28"/>
      <c r="E8" s="17"/>
      <c r="F8" s="17"/>
      <c r="G8" s="17"/>
      <c r="H8" s="17"/>
      <c r="I8" s="17"/>
      <c r="J8" s="17"/>
      <c r="K8" s="17"/>
      <c r="L8" s="17"/>
    </row>
    <row r="9" spans="1:13" s="29" customFormat="1" ht="23.95" customHeight="1" x14ac:dyDescent="0.2">
      <c r="B9" s="57" t="s">
        <v>6</v>
      </c>
      <c r="C9" s="57" t="s">
        <v>5</v>
      </c>
      <c r="D9" s="58" t="s">
        <v>11</v>
      </c>
      <c r="E9" s="57" t="s">
        <v>9</v>
      </c>
      <c r="F9" s="57" t="s">
        <v>7</v>
      </c>
      <c r="G9" s="57" t="s">
        <v>8</v>
      </c>
      <c r="H9" s="57" t="s">
        <v>10</v>
      </c>
      <c r="I9" s="57" t="s">
        <v>21</v>
      </c>
      <c r="J9" s="57" t="s">
        <v>22</v>
      </c>
      <c r="K9" s="57" t="s">
        <v>20</v>
      </c>
      <c r="L9" s="57" t="s">
        <v>19</v>
      </c>
      <c r="M9" s="16"/>
    </row>
    <row r="10" spans="1:13" x14ac:dyDescent="0.2">
      <c r="B10" s="30"/>
      <c r="C10" s="31"/>
      <c r="D10" s="32"/>
      <c r="E10" s="33"/>
      <c r="F10" s="33"/>
      <c r="G10" s="33"/>
      <c r="H10" s="33"/>
      <c r="I10" s="33"/>
      <c r="J10" s="33"/>
      <c r="K10" s="33"/>
      <c r="L10" s="34">
        <f>SUM(Tabela1[[#This Row],[DIVERSOS]:[VIAGEM EXTERNA]])</f>
        <v>0</v>
      </c>
    </row>
    <row r="11" spans="1:13" x14ac:dyDescent="0.2">
      <c r="B11" s="30"/>
      <c r="C11" s="31"/>
      <c r="D11" s="32"/>
      <c r="E11" s="33"/>
      <c r="F11" s="33"/>
      <c r="G11" s="33"/>
      <c r="H11" s="32"/>
      <c r="I11" s="33"/>
      <c r="J11" s="33"/>
      <c r="K11" s="33"/>
      <c r="L11" s="34">
        <f>SUM(Tabela1[[#This Row],[DIVERSOS]:[VIAGEM EXTERNA]])</f>
        <v>0</v>
      </c>
    </row>
    <row r="12" spans="1:13" x14ac:dyDescent="0.2">
      <c r="B12" s="30"/>
      <c r="C12" s="31"/>
      <c r="D12" s="32"/>
      <c r="E12" s="33"/>
      <c r="F12" s="33"/>
      <c r="G12" s="32"/>
      <c r="H12" s="33"/>
      <c r="I12" s="33"/>
      <c r="J12" s="33"/>
      <c r="K12" s="33"/>
      <c r="L12" s="34">
        <f>SUM(Tabela1[[#This Row],[DIVERSOS]:[VIAGEM EXTERNA]])</f>
        <v>0</v>
      </c>
    </row>
    <row r="13" spans="1:13" x14ac:dyDescent="0.2">
      <c r="B13" s="30"/>
      <c r="C13" s="31"/>
      <c r="D13" s="32"/>
      <c r="E13" s="33"/>
      <c r="F13" s="33"/>
      <c r="G13" s="32"/>
      <c r="H13" s="33"/>
      <c r="I13" s="33"/>
      <c r="J13" s="33"/>
      <c r="K13" s="33"/>
      <c r="L13" s="34">
        <f>SUM(Tabela1[[#This Row],[DIVERSOS]:[VIAGEM EXTERNA]])</f>
        <v>0</v>
      </c>
    </row>
    <row r="14" spans="1:13" x14ac:dyDescent="0.2">
      <c r="B14" s="30"/>
      <c r="C14" s="31"/>
      <c r="D14" s="32"/>
      <c r="E14" s="33"/>
      <c r="F14" s="33"/>
      <c r="G14" s="32"/>
      <c r="H14" s="33"/>
      <c r="I14" s="33"/>
      <c r="J14" s="33"/>
      <c r="K14" s="33"/>
      <c r="L14" s="34">
        <f>SUM(Tabela1[[#This Row],[DIVERSOS]:[VIAGEM EXTERNA]])</f>
        <v>0</v>
      </c>
    </row>
    <row r="15" spans="1:13" x14ac:dyDescent="0.2">
      <c r="B15" s="30"/>
      <c r="C15" s="31"/>
      <c r="D15" s="32"/>
      <c r="E15" s="33"/>
      <c r="F15" s="33"/>
      <c r="G15" s="33"/>
      <c r="H15" s="32"/>
      <c r="I15" s="33"/>
      <c r="J15" s="33"/>
      <c r="K15" s="33"/>
      <c r="L15" s="34">
        <f>SUM(Tabela1[[#This Row],[DIVERSOS]:[VIAGEM EXTERNA]])</f>
        <v>0</v>
      </c>
    </row>
    <row r="16" spans="1:13" x14ac:dyDescent="0.2">
      <c r="B16" s="30"/>
      <c r="C16" s="31"/>
      <c r="D16" s="32"/>
      <c r="E16" s="33"/>
      <c r="F16" s="33"/>
      <c r="G16" s="33"/>
      <c r="H16" s="33"/>
      <c r="I16" s="33"/>
      <c r="J16" s="33"/>
      <c r="K16" s="33"/>
      <c r="L16" s="34">
        <f>SUM(Tabela1[[#This Row],[DIVERSOS]:[VIAGEM EXTERNA]])</f>
        <v>0</v>
      </c>
    </row>
    <row r="17" spans="2:12" x14ac:dyDescent="0.2">
      <c r="B17" s="30"/>
      <c r="C17" s="31"/>
      <c r="D17" s="32"/>
      <c r="E17" s="33"/>
      <c r="F17" s="33"/>
      <c r="G17" s="33"/>
      <c r="H17" s="32"/>
      <c r="I17" s="33"/>
      <c r="J17" s="33"/>
      <c r="K17" s="33"/>
      <c r="L17" s="34">
        <f>SUM(Tabela1[[#This Row],[DIVERSOS]:[VIAGEM EXTERNA]])</f>
        <v>0</v>
      </c>
    </row>
    <row r="18" spans="2:12" x14ac:dyDescent="0.2">
      <c r="B18" s="30"/>
      <c r="C18" s="31"/>
      <c r="D18" s="32"/>
      <c r="E18" s="33"/>
      <c r="F18" s="33"/>
      <c r="G18" s="33"/>
      <c r="H18" s="32"/>
      <c r="I18" s="33"/>
      <c r="J18" s="33"/>
      <c r="K18" s="33"/>
      <c r="L18" s="34">
        <f>SUM(Tabela1[[#This Row],[DIVERSOS]:[VIAGEM EXTERNA]])</f>
        <v>0</v>
      </c>
    </row>
    <row r="19" spans="2:12" x14ac:dyDescent="0.2">
      <c r="B19" s="30"/>
      <c r="C19" s="31"/>
      <c r="D19" s="32"/>
      <c r="E19" s="33"/>
      <c r="F19" s="33"/>
      <c r="G19" s="33"/>
      <c r="H19" s="32"/>
      <c r="I19" s="33"/>
      <c r="J19" s="33"/>
      <c r="K19" s="33"/>
      <c r="L19" s="34">
        <f>SUM(Tabela1[[#This Row],[DIVERSOS]:[VIAGEM EXTERNA]])</f>
        <v>0</v>
      </c>
    </row>
    <row r="20" spans="2:12" x14ac:dyDescent="0.2">
      <c r="B20" s="30"/>
      <c r="C20" s="31"/>
      <c r="D20" s="32"/>
      <c r="E20" s="33"/>
      <c r="F20" s="33"/>
      <c r="G20" s="33"/>
      <c r="H20" s="32"/>
      <c r="I20" s="33"/>
      <c r="J20" s="33"/>
      <c r="K20" s="33"/>
      <c r="L20" s="34">
        <f>SUM(Tabela1[[#This Row],[DIVERSOS]:[VIAGEM EXTERNA]])</f>
        <v>0</v>
      </c>
    </row>
    <row r="21" spans="2:12" x14ac:dyDescent="0.2">
      <c r="B21" s="30"/>
      <c r="C21" s="31"/>
      <c r="D21" s="32"/>
      <c r="E21" s="32"/>
      <c r="F21" s="33"/>
      <c r="G21" s="33"/>
      <c r="H21" s="33"/>
      <c r="I21" s="33"/>
      <c r="J21" s="33"/>
      <c r="K21" s="33"/>
      <c r="L21" s="34">
        <f>SUM(Tabela1[[#This Row],[DIVERSOS]:[VIAGEM EXTERNA]])</f>
        <v>0</v>
      </c>
    </row>
    <row r="22" spans="2:12" x14ac:dyDescent="0.2">
      <c r="B22" s="30"/>
      <c r="C22" s="31"/>
      <c r="D22" s="32"/>
      <c r="E22" s="33"/>
      <c r="F22" s="33"/>
      <c r="G22" s="33"/>
      <c r="H22" s="32"/>
      <c r="I22" s="33"/>
      <c r="J22" s="33"/>
      <c r="K22" s="33"/>
      <c r="L22" s="34">
        <f>SUM(Tabela1[[#This Row],[DIVERSOS]:[VIAGEM EXTERNA]])</f>
        <v>0</v>
      </c>
    </row>
    <row r="23" spans="2:12" x14ac:dyDescent="0.2">
      <c r="B23" s="30"/>
      <c r="C23" s="31"/>
      <c r="D23" s="32"/>
      <c r="E23" s="33"/>
      <c r="F23" s="33"/>
      <c r="G23" s="33"/>
      <c r="H23" s="33"/>
      <c r="I23" s="33"/>
      <c r="J23" s="32"/>
      <c r="K23" s="33"/>
      <c r="L23" s="34">
        <f>SUM(Tabela1[[#This Row],[DIVERSOS]:[VIAGEM EXTERNA]])</f>
        <v>0</v>
      </c>
    </row>
    <row r="24" spans="2:12" x14ac:dyDescent="0.2">
      <c r="B24" s="30"/>
      <c r="C24" s="31"/>
      <c r="D24" s="32"/>
      <c r="E24" s="33"/>
      <c r="F24" s="33"/>
      <c r="G24" s="33"/>
      <c r="H24" s="32"/>
      <c r="I24" s="33"/>
      <c r="J24" s="33"/>
      <c r="K24" s="33"/>
      <c r="L24" s="34">
        <f>SUM(Tabela1[[#This Row],[DIVERSOS]:[VIAGEM EXTERNA]])</f>
        <v>0</v>
      </c>
    </row>
    <row r="25" spans="2:12" x14ac:dyDescent="0.2">
      <c r="B25" s="30"/>
      <c r="C25" s="31"/>
      <c r="D25" s="32"/>
      <c r="E25" s="33"/>
      <c r="F25" s="33"/>
      <c r="G25" s="33"/>
      <c r="H25" s="33"/>
      <c r="I25" s="33"/>
      <c r="J25" s="33"/>
      <c r="K25" s="33"/>
      <c r="L25" s="34">
        <f>SUM(Tabela1[[#This Row],[DIVERSOS]:[VIAGEM EXTERNA]])</f>
        <v>0</v>
      </c>
    </row>
    <row r="26" spans="2:12" x14ac:dyDescent="0.2">
      <c r="B26" s="30"/>
      <c r="C26" s="31"/>
      <c r="D26" s="32"/>
      <c r="E26" s="33"/>
      <c r="F26" s="33"/>
      <c r="G26" s="33"/>
      <c r="H26" s="32"/>
      <c r="I26" s="33"/>
      <c r="J26" s="33"/>
      <c r="K26" s="33"/>
      <c r="L26" s="34">
        <f>SUM(Tabela1[[#This Row],[DIVERSOS]:[VIAGEM EXTERNA]])</f>
        <v>0</v>
      </c>
    </row>
    <row r="27" spans="2:12" x14ac:dyDescent="0.2">
      <c r="B27" s="30"/>
      <c r="C27" s="31"/>
      <c r="D27" s="32"/>
      <c r="E27" s="33"/>
      <c r="F27" s="32"/>
      <c r="G27" s="33"/>
      <c r="H27" s="33"/>
      <c r="I27" s="33"/>
      <c r="J27" s="33"/>
      <c r="K27" s="33"/>
      <c r="L27" s="34">
        <f>SUM(Tabela1[[#This Row],[DIVERSOS]:[VIAGEM EXTERNA]])</f>
        <v>0</v>
      </c>
    </row>
    <row r="28" spans="2:12" x14ac:dyDescent="0.2">
      <c r="B28" s="30"/>
      <c r="C28" s="31"/>
      <c r="D28" s="32"/>
      <c r="E28" s="33"/>
      <c r="F28" s="33"/>
      <c r="G28" s="33"/>
      <c r="H28" s="32"/>
      <c r="I28" s="33"/>
      <c r="J28" s="33"/>
      <c r="K28" s="33"/>
      <c r="L28" s="34">
        <f>SUM(Tabela1[[#This Row],[DIVERSOS]:[VIAGEM EXTERNA]])</f>
        <v>0</v>
      </c>
    </row>
    <row r="29" spans="2:12" x14ac:dyDescent="0.2">
      <c r="B29" s="30"/>
      <c r="C29" s="31"/>
      <c r="D29" s="32"/>
      <c r="E29" s="33"/>
      <c r="F29" s="33"/>
      <c r="G29" s="33"/>
      <c r="H29" s="32"/>
      <c r="I29" s="33"/>
      <c r="J29" s="33"/>
      <c r="K29" s="33"/>
      <c r="L29" s="34">
        <f>SUM(Tabela1[[#This Row],[DIVERSOS]:[VIAGEM EXTERNA]])</f>
        <v>0</v>
      </c>
    </row>
    <row r="30" spans="2:12" x14ac:dyDescent="0.2">
      <c r="B30" s="30"/>
      <c r="C30" s="31"/>
      <c r="D30" s="32"/>
      <c r="E30" s="33"/>
      <c r="F30" s="33"/>
      <c r="G30" s="33"/>
      <c r="H30" s="32"/>
      <c r="I30" s="33"/>
      <c r="J30" s="33"/>
      <c r="K30" s="33"/>
      <c r="L30" s="34">
        <f>SUM(Tabela1[[#This Row],[DIVERSOS]:[VIAGEM EXTERNA]])</f>
        <v>0</v>
      </c>
    </row>
    <row r="31" spans="2:12" x14ac:dyDescent="0.2">
      <c r="B31" s="30"/>
      <c r="C31" s="31"/>
      <c r="D31" s="32"/>
      <c r="E31" s="33"/>
      <c r="F31" s="32"/>
      <c r="G31" s="33"/>
      <c r="H31" s="33"/>
      <c r="I31" s="33"/>
      <c r="J31" s="33"/>
      <c r="K31" s="33"/>
      <c r="L31" s="34">
        <f>SUM(Tabela1[[#This Row],[DIVERSOS]:[VIAGEM EXTERNA]])</f>
        <v>0</v>
      </c>
    </row>
    <row r="32" spans="2:12" x14ac:dyDescent="0.2">
      <c r="B32" s="30"/>
      <c r="C32" s="31"/>
      <c r="D32" s="32"/>
      <c r="E32" s="33"/>
      <c r="F32" s="33"/>
      <c r="G32" s="33"/>
      <c r="H32" s="33"/>
      <c r="I32" s="33"/>
      <c r="J32" s="33"/>
      <c r="K32" s="33"/>
      <c r="L32" s="34">
        <f>SUM(Tabela1[[#This Row],[DIVERSOS]:[VIAGEM EXTERNA]])</f>
        <v>0</v>
      </c>
    </row>
    <row r="33" spans="2:12" x14ac:dyDescent="0.2">
      <c r="B33" s="30"/>
      <c r="C33" s="31"/>
      <c r="D33" s="32"/>
      <c r="E33" s="33"/>
      <c r="F33" s="33"/>
      <c r="G33" s="33"/>
      <c r="H33" s="33"/>
      <c r="I33" s="33"/>
      <c r="J33" s="33"/>
      <c r="K33" s="33"/>
      <c r="L33" s="34">
        <f>SUM(Tabela1[[#This Row],[DIVERSOS]:[VIAGEM EXTERNA]])</f>
        <v>0</v>
      </c>
    </row>
    <row r="34" spans="2:12" x14ac:dyDescent="0.2">
      <c r="B34" s="30"/>
      <c r="C34" s="31"/>
      <c r="D34" s="32"/>
      <c r="E34" s="33"/>
      <c r="F34" s="33"/>
      <c r="G34" s="33"/>
      <c r="H34" s="33"/>
      <c r="I34" s="33"/>
      <c r="J34" s="33"/>
      <c r="K34" s="33"/>
      <c r="L34" s="34">
        <f>SUM(Tabela1[[#This Row],[DIVERSOS]:[VIAGEM EXTERNA]])</f>
        <v>0</v>
      </c>
    </row>
    <row r="35" spans="2:12" x14ac:dyDescent="0.2">
      <c r="B35" s="30"/>
      <c r="C35" s="31"/>
      <c r="D35" s="32"/>
      <c r="E35" s="33"/>
      <c r="F35" s="33"/>
      <c r="G35" s="33"/>
      <c r="H35" s="33"/>
      <c r="I35" s="33"/>
      <c r="J35" s="33"/>
      <c r="K35" s="33"/>
      <c r="L35" s="34">
        <f>SUM(Tabela1[[#This Row],[DIVERSOS]:[VIAGEM EXTERNA]])</f>
        <v>0</v>
      </c>
    </row>
    <row r="36" spans="2:12" x14ac:dyDescent="0.2">
      <c r="B36" s="35" t="s">
        <v>0</v>
      </c>
      <c r="C36" s="35"/>
      <c r="D36" s="36">
        <f>SUBTOTAL(109,Tabela1[DIVERSOS])</f>
        <v>0</v>
      </c>
      <c r="E36" s="37">
        <f>SUBTOTAL(109,Tabela1[HOSPEDAGEM])</f>
        <v>0</v>
      </c>
      <c r="F36" s="37">
        <f>SUBTOTAL(109,Tabela1[TRANSPORTE])</f>
        <v>0</v>
      </c>
      <c r="G36" s="37">
        <f>SUBTOTAL(109,Tabela1[COMBUSTÍVEL])</f>
        <v>0</v>
      </c>
      <c r="H36" s="37">
        <f>SUBTOTAL(109,Tabela1[REFEIÇÕES])</f>
        <v>0</v>
      </c>
      <c r="I36" s="37">
        <f>SUBTOTAL(109,Tabela1[SEM REEMBOLSO])</f>
        <v>0</v>
      </c>
      <c r="J36" s="37">
        <f>SUBTOTAL(109,Tabela1[VIAGEM INTERNA])</f>
        <v>0</v>
      </c>
      <c r="K36" s="37">
        <f>SUBTOTAL(109,Tabela1[VIAGEM EXTERNA])</f>
        <v>0</v>
      </c>
      <c r="L36" s="37">
        <f>SUBTOTAL(109,Tabela1[TOTAL])</f>
        <v>0</v>
      </c>
    </row>
    <row r="37" spans="2:12" x14ac:dyDescent="0.2">
      <c r="C37" s="31"/>
      <c r="D37" s="38"/>
      <c r="E37" s="31"/>
      <c r="F37" s="31"/>
      <c r="G37" s="31"/>
      <c r="H37" s="31"/>
      <c r="I37" s="31"/>
      <c r="K37" s="39" t="s">
        <v>2</v>
      </c>
      <c r="L37" s="40">
        <f>SUM(Tabela1[[#Totals],[TOTAL]])</f>
        <v>0</v>
      </c>
    </row>
    <row r="38" spans="2:12" x14ac:dyDescent="0.2">
      <c r="C38" s="31"/>
      <c r="D38" s="38"/>
      <c r="E38" s="31"/>
      <c r="F38" s="31"/>
      <c r="G38" s="31"/>
      <c r="H38" s="31"/>
      <c r="I38" s="31"/>
      <c r="K38" s="41" t="s">
        <v>1</v>
      </c>
      <c r="L38" s="40"/>
    </row>
    <row r="39" spans="2:12" ht="14.3" customHeight="1" x14ac:dyDescent="0.2">
      <c r="B39" s="15" t="s">
        <v>23</v>
      </c>
      <c r="C39" s="62"/>
      <c r="D39" s="62"/>
      <c r="E39" s="62"/>
      <c r="F39" s="62"/>
      <c r="G39" s="62"/>
      <c r="H39" s="62"/>
      <c r="I39" s="62"/>
      <c r="K39" s="41" t="s">
        <v>0</v>
      </c>
      <c r="L39" s="40">
        <f>Tabela1[[#Totals],[TOTAL]]-Tabela1[[#Totals],[VIAGEM EXTERNA]]-Tabela1[[#Totals],[SEM REEMBOLSO]]</f>
        <v>0</v>
      </c>
    </row>
    <row r="40" spans="2:12" x14ac:dyDescent="0.2">
      <c r="C40" s="42"/>
      <c r="D40" s="43"/>
      <c r="E40" s="42"/>
      <c r="F40" s="44"/>
      <c r="G40" s="45"/>
      <c r="H40" s="45"/>
      <c r="I40" s="45"/>
    </row>
    <row r="41" spans="2:12" x14ac:dyDescent="0.2">
      <c r="C41" s="63"/>
      <c r="D41" s="63"/>
      <c r="E41" s="63"/>
      <c r="F41" s="63"/>
      <c r="G41" s="63"/>
      <c r="H41" s="63"/>
      <c r="I41" s="63"/>
    </row>
    <row r="42" spans="2:12" x14ac:dyDescent="0.2"/>
  </sheetData>
  <mergeCells count="10">
    <mergeCell ref="C39:I39"/>
    <mergeCell ref="C41:I41"/>
    <mergeCell ref="B1:L2"/>
    <mergeCell ref="C6:D6"/>
    <mergeCell ref="C7:D7"/>
    <mergeCell ref="G7:H7"/>
    <mergeCell ref="G6:H6"/>
    <mergeCell ref="K6:L6"/>
    <mergeCell ref="K7:L7"/>
    <mergeCell ref="I3:J3"/>
  </mergeCells>
  <pageMargins left="0.5" right="0.5" top="0.75" bottom="0.75" header="0.5" footer="0.5"/>
  <pageSetup scale="68" fitToHeight="0" orientation="landscape" horizontalDpi="200" verticalDpi="2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Painel Geral</vt:lpstr>
      <vt:lpstr>Controle</vt:lpstr>
    </vt:vector>
  </TitlesOfParts>
  <Company>Suzano Papel e Celulose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Heitor Henrique Pinholato</dc:creator>
  <cp:lastModifiedBy>Heitor Henrique Pinholato</cp:lastModifiedBy>
  <cp:lastPrinted>2011-02-23T11:48:05Z</cp:lastPrinted>
  <dcterms:created xsi:type="dcterms:W3CDTF">2011-02-23T11:13:44Z</dcterms:created>
  <dcterms:modified xsi:type="dcterms:W3CDTF">2011-10-18T01:05:33Z</dcterms:modified>
</cp:coreProperties>
</file>